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1" i="1"/>
  <c r="J14" i="1"/>
  <c r="I14" i="1"/>
  <c r="K14" i="1" s="1"/>
  <c r="J13" i="1"/>
  <c r="I13" i="1"/>
  <c r="J10" i="1"/>
  <c r="J9" i="1"/>
  <c r="J8" i="1"/>
  <c r="J7" i="1"/>
  <c r="H14" i="1"/>
  <c r="H13" i="1"/>
  <c r="E14" i="1"/>
  <c r="E13" i="1"/>
  <c r="E10" i="1"/>
  <c r="E9" i="1"/>
  <c r="E8" i="1"/>
  <c r="E7" i="1"/>
  <c r="D11" i="1"/>
  <c r="C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<sst xmlns="http://schemas.openxmlformats.org/spreadsheetml/2006/main" count="20" uniqueCount="18">
  <si>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</si>
  <si>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</si>
  <si>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</si>
  <si>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</si>
  <si>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</si>
  <si>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</si>
  <si>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</si>
  <si>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</si>
  <si>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</si>
  <si>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</si>
  <si>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</si>
  <si>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Итого объем нецелевой финансовой помощи на 2018 год, тыс.руб.</t>
  </si>
  <si>
    <t>Объем дотации на выравнивание на 2018 год, тыс.руб.</t>
  </si>
  <si>
    <t>Объем дотации на выравниваниена 2019 год, тыс.руб.</t>
  </si>
  <si>
    <t>Объем ИМБТ на сбалансированность на 2019 год, тыс.руб.</t>
  </si>
  <si>
    <t>Итого объем нецелевой финансовой помощи на 2019 год, тыс.руб.</t>
  </si>
  <si>
    <t xml:space="preserve">                   нецелевой финансовой помощи бюджетам сельских поселений в 2019 году</t>
  </si>
  <si>
    <t>Объем ИМБТ на сбалансированность на 2018 год (первоначальный план),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</si>
</sst>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2" borderId="1" xfId="0" applyFont="1" applyFill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M5" sqref="M5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4.425781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16</v>
      </c>
    </row>
    <row r="4" spans="2:11" ht="15.75" x14ac:dyDescent="0.25">
      <c r="C4" s="3"/>
    </row>
    <row r="5" spans="2:11" ht="150" customHeight="1" x14ac:dyDescent="0.25">
      <c r="B5" s="1" t="s">
        <v>0</v>
      </c>
      <c r="C5" s="1" t="s">
        <v>12</v>
      </c>
      <c r="D5" s="1" t="s">
        <v>13</v>
      </c>
      <c r="E5" s="1" t="s">
        <v>1</v>
      </c>
      <c r="F5" s="1" t="s">
        <v>17</v>
      </c>
      <c r="G5" s="1" t="s">
        <v>14</v>
      </c>
      <c r="H5" s="1" t="s">
        <v>1</v>
      </c>
      <c r="I5" s="1" t="s">
        <v>11</v>
      </c>
      <c r="J5" s="1" t="s">
        <v>15</v>
      </c>
      <c r="K5" s="1" t="s">
        <v>1</v>
      </c>
    </row>
    <row r="6" spans="2:11" ht="15.75" x14ac:dyDescent="0.25">
      <c r="B6" s="1">
        <v>1</v>
      </c>
      <c r="C6" s="1">
        <v>2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8698.9</v>
      </c>
      <c r="D7" s="6">
        <v>8893.7999999999993</v>
      </c>
      <c r="E7" s="7">
        <f>D7*100/C7</f>
        <v>102.24051316833162</v>
      </c>
      <c r="F7" s="11">
        <v>339.6</v>
      </c>
      <c r="G7" s="11">
        <v>649.1</v>
      </c>
      <c r="H7" s="10">
        <f>G7*100/F7</f>
        <v>191.13663133097762</v>
      </c>
      <c r="I7" s="8">
        <f>C7+F7</f>
        <v>9038.5</v>
      </c>
      <c r="J7" s="8">
        <f t="shared" ref="J7:J10" si="0">D7+G7</f>
        <v>9542.9</v>
      </c>
      <c r="K7" s="10">
        <f>J7*100/I7</f>
        <v>105.58057199756597</v>
      </c>
    </row>
    <row r="8" spans="2:11" ht="15.75" x14ac:dyDescent="0.25">
      <c r="B8" s="2" t="s">
        <v>3</v>
      </c>
      <c r="C8" s="6">
        <v>8363.7000000000007</v>
      </c>
      <c r="D8" s="6">
        <v>8422.7000000000007</v>
      </c>
      <c r="E8" s="7">
        <f t="shared" ref="E8:E11" si="1">D8*100/C8</f>
        <v>100.70542941521097</v>
      </c>
      <c r="F8" s="11">
        <v>730.3</v>
      </c>
      <c r="G8" s="11">
        <v>1647.5</v>
      </c>
      <c r="H8" s="10">
        <f t="shared" ref="H8:H11" si="2">G8*100/F8</f>
        <v>225.59222237436671</v>
      </c>
      <c r="I8" s="8">
        <f t="shared" ref="I8:I10" si="3">C8+F8</f>
        <v>9094</v>
      </c>
      <c r="J8" s="8">
        <f t="shared" si="0"/>
        <v>10070.200000000001</v>
      </c>
      <c r="K8" s="10">
        <f t="shared" ref="K8:K11" si="4">J8*100/I8</f>
        <v>110.73455025291402</v>
      </c>
    </row>
    <row r="9" spans="2:11" ht="15.75" x14ac:dyDescent="0.25">
      <c r="B9" s="2" t="s">
        <v>4</v>
      </c>
      <c r="C9" s="6">
        <v>12688.1</v>
      </c>
      <c r="D9" s="6">
        <v>12684.2</v>
      </c>
      <c r="E9" s="7">
        <f t="shared" si="1"/>
        <v>99.969262537338139</v>
      </c>
      <c r="F9" s="11">
        <v>252.3</v>
      </c>
      <c r="G9" s="11">
        <v>757</v>
      </c>
      <c r="H9" s="10">
        <f t="shared" si="2"/>
        <v>300.03963535473639</v>
      </c>
      <c r="I9" s="8">
        <f t="shared" si="3"/>
        <v>12940.4</v>
      </c>
      <c r="J9" s="8">
        <f t="shared" si="0"/>
        <v>13441.2</v>
      </c>
      <c r="K9" s="10">
        <f t="shared" si="4"/>
        <v>103.87005038484128</v>
      </c>
    </row>
    <row r="10" spans="2:11" ht="15.75" x14ac:dyDescent="0.25">
      <c r="B10" s="2" t="s">
        <v>5</v>
      </c>
      <c r="C10" s="6">
        <v>2063.4</v>
      </c>
      <c r="D10" s="6">
        <v>2014.4</v>
      </c>
      <c r="E10" s="7">
        <f t="shared" si="1"/>
        <v>97.625278666278959</v>
      </c>
      <c r="F10" s="11">
        <v>2183.5</v>
      </c>
      <c r="G10" s="11">
        <v>2808.3</v>
      </c>
      <c r="H10" s="10">
        <f t="shared" si="2"/>
        <v>128.61460957178841</v>
      </c>
      <c r="I10" s="8">
        <f t="shared" si="3"/>
        <v>4246.8999999999996</v>
      </c>
      <c r="J10" s="8">
        <f t="shared" si="0"/>
        <v>4822.7000000000007</v>
      </c>
      <c r="K10" s="10">
        <f t="shared" si="4"/>
        <v>113.55812474981754</v>
      </c>
    </row>
    <row r="11" spans="2:11" ht="15.75" x14ac:dyDescent="0.25">
      <c r="B11" s="2" t="s">
        <v>6</v>
      </c>
      <c r="C11" s="1">
        <f>SUM(C7:C10)</f>
        <v>31814.1</v>
      </c>
      <c r="D11" s="1">
        <f>SUM(D7:D10)</f>
        <v>32015.100000000002</v>
      </c>
      <c r="E11" s="7">
        <f t="shared" si="1"/>
        <v>100.63179533603025</v>
      </c>
      <c r="F11" s="8">
        <f>SUM(F7:F10)</f>
        <v>3505.7</v>
      </c>
      <c r="G11" s="8">
        <f>SUM(G7:G10)</f>
        <v>5861.9</v>
      </c>
      <c r="H11" s="10">
        <f t="shared" si="2"/>
        <v>167.2105428302479</v>
      </c>
      <c r="I11" s="8">
        <f>SUM(I7:I10)</f>
        <v>35319.800000000003</v>
      </c>
      <c r="J11" s="8">
        <f>SUM(J7:J10)</f>
        <v>37877</v>
      </c>
      <c r="K11" s="10">
        <f t="shared" si="4"/>
        <v>107.24013159757416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13566</v>
      </c>
      <c r="D13" s="6">
        <v>13566</v>
      </c>
      <c r="E13" s="7">
        <f t="shared" ref="E13:E14" si="5">D13*100/C13</f>
        <v>100</v>
      </c>
      <c r="F13" s="11">
        <v>0</v>
      </c>
      <c r="G13" s="11">
        <v>0</v>
      </c>
      <c r="H13" s="10" t="e">
        <f t="shared" ref="H13:H14" si="6">G13*100/F13</f>
        <v>#DIV/0!</v>
      </c>
      <c r="I13" s="8">
        <f t="shared" ref="I13:I14" si="7">C13+F13</f>
        <v>13566</v>
      </c>
      <c r="J13" s="8">
        <f t="shared" ref="J13:J14" si="8">D13+G13</f>
        <v>13566</v>
      </c>
      <c r="K13" s="10">
        <f t="shared" ref="K13:K14" si="9">J13*100/I13</f>
        <v>100</v>
      </c>
    </row>
    <row r="14" spans="2:11" ht="47.25" x14ac:dyDescent="0.25">
      <c r="B14" s="2" t="s">
        <v>9</v>
      </c>
      <c r="C14" s="6">
        <v>18248.099999999999</v>
      </c>
      <c r="D14" s="6">
        <v>18449.099999999999</v>
      </c>
      <c r="E14" s="7">
        <f t="shared" si="5"/>
        <v>101.1014845381163</v>
      </c>
      <c r="F14" s="11"/>
      <c r="G14" s="11">
        <v>5861.9</v>
      </c>
      <c r="H14" s="10" t="e">
        <f t="shared" si="6"/>
        <v>#DIV/0!</v>
      </c>
      <c r="I14" s="8">
        <f t="shared" si="7"/>
        <v>18248.099999999999</v>
      </c>
      <c r="J14" s="8">
        <f t="shared" si="8"/>
        <v>24311</v>
      </c>
      <c r="K14" s="10">
        <f t="shared" si="9"/>
        <v>133.22482888629503</v>
      </c>
    </row>
    <row r="15" spans="2:11" x14ac:dyDescent="0.25">
      <c r="H15" s="13"/>
    </row>
    <row r="16" spans="2:11" ht="15.75" x14ac:dyDescent="0.25">
      <c r="B16" s="12"/>
    </row>
    <row r="18" spans="2:13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2:13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</row>
  </sheetData>
  <pageMargins left="0.31496062992125984" right="0.31496062992125984" top="0.35433070866141736" bottom="0.35433070866141736" header="0.31496062992125984" footer="0.31496062992125984"/>
  <pageSetup paperSize="9" scale="8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2018-11-15T01:49:38Z</dcterms:modified>
</cp:coreProperties>
</file>